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1" l="1"/>
  <c r="A103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5" i="1" l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14" i="1" l="1"/>
</calcChain>
</file>

<file path=xl/sharedStrings.xml><?xml version="1.0" encoding="utf-8"?>
<sst xmlns="http://schemas.openxmlformats.org/spreadsheetml/2006/main" count="290" uniqueCount="197">
  <si>
    <t>станом на</t>
  </si>
  <si>
    <t>Додаток 3</t>
  </si>
  <si>
    <t>Розподіл кредитів, наданих суб’єктам господарювання за видами економічної діяльності, що класифікуються за розділами, з них непрацюючих відповідно до Положення № 351, у розрізі валют</t>
  </si>
  <si>
    <t>№ з/п</t>
  </si>
  <si>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</si>
  <si>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</si>
  <si>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</si>
  <si>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</si>
  <si>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усього</t>
  </si>
  <si>
    <t>національна валюта</t>
  </si>
  <si>
    <t>іноземна валюта</t>
  </si>
  <si>
    <t>Залишки коштів за непрацюючими кредитами, наданими суб’єктам господарювання</t>
  </si>
  <si>
    <t>01</t>
  </si>
  <si>
    <t>02</t>
  </si>
  <si>
    <t>03</t>
  </si>
  <si>
    <t>08</t>
  </si>
  <si>
    <t>10</t>
  </si>
  <si>
    <t>09</t>
  </si>
  <si>
    <t>11</t>
  </si>
  <si>
    <t>12</t>
  </si>
  <si>
    <t>13</t>
  </si>
  <si>
    <t>14</t>
  </si>
  <si>
    <t>16</t>
  </si>
  <si>
    <t>17</t>
  </si>
  <si>
    <t>18</t>
  </si>
  <si>
    <t>20</t>
  </si>
  <si>
    <t>22</t>
  </si>
  <si>
    <t>23</t>
  </si>
  <si>
    <t>24</t>
  </si>
  <si>
    <t>25</t>
  </si>
  <si>
    <t>27</t>
  </si>
  <si>
    <t>28</t>
  </si>
  <si>
    <t>29</t>
  </si>
  <si>
    <t>26</t>
  </si>
  <si>
    <t>31</t>
  </si>
  <si>
    <t>33</t>
  </si>
  <si>
    <t>36</t>
  </si>
  <si>
    <t>38</t>
  </si>
  <si>
    <t>41</t>
  </si>
  <si>
    <t>32</t>
  </si>
  <si>
    <t>42</t>
  </si>
  <si>
    <t>43</t>
  </si>
  <si>
    <t>35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</si>
  <si>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</si>
  <si>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</si>
  <si>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</si>
  <si>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</si>
  <si>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</si>
  <si>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</si>
  <si>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</si>
  <si>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</si>
  <si>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</si>
  <si>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</si>
  <si>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</si>
  <si>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</si>
  <si>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</si>
  <si>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</si>
  <si>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</si>
  <si>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</si>
  <si>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</si>
  <si>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66</t>
  </si>
  <si>
    <t>68</t>
  </si>
  <si>
    <t>69</t>
  </si>
  <si>
    <t>70</t>
  </si>
  <si>
    <t>71</t>
  </si>
  <si>
    <t>72</t>
  </si>
  <si>
    <t>73</t>
  </si>
  <si>
    <t>74</t>
  </si>
  <si>
    <t>77</t>
  </si>
  <si>
    <t>78</t>
  </si>
  <si>
    <t>79</t>
  </si>
  <si>
    <t>80</t>
  </si>
  <si>
    <t>81</t>
  </si>
  <si>
    <t>82</t>
  </si>
  <si>
    <t>85</t>
  </si>
  <si>
    <t>86</t>
  </si>
  <si>
    <t>88</t>
  </si>
  <si>
    <t>90</t>
  </si>
  <si>
    <t>93</t>
  </si>
  <si>
    <t>94</t>
  </si>
  <si>
    <t>95</t>
  </si>
  <si>
    <t>96</t>
  </si>
  <si>
    <t>Лісове господарство та лісозаготівлі</t>
  </si>
  <si>
    <t>Рибне господарство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</si>
  <si>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</si>
  <si>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</si>
  <si>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</si>
  <si>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</si>
  <si>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</si>
  <si>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</si>
  <si>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</si>
  <si>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хімічних речовин і хімічної продукції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</si>
  <si>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</si>
  <si>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</si>
  <si>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</si>
  <si>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</si>
  <si>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</si>
  <si>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</si>
  <si>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меблів</t>
  </si>
  <si>
    <t>Виробництво іншої продукції</t>
  </si>
  <si>
    <t>Ремонт і монтаж машин і устатковання</t>
  </si>
  <si>
    <t>Постачання електроенергії, газу, пари та кондиційованого повітря</t>
  </si>
  <si>
    <t>Забір, очищення та постачання води</t>
  </si>
  <si>
    <t>Збирання, оброблення й видалення відходів; відновлення матеріалів</t>
  </si>
  <si>
    <t>Будівництво будівель</t>
  </si>
  <si>
    <t>Будівництво споруд</t>
  </si>
  <si>
    <t>Спеціалізовані будівельні роботи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</si>
  <si>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</si>
  <si>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</si>
  <si>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</si>
  <si>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Наземний і трубопровідний транспорт</t>
  </si>
  <si>
    <t>Водний транспорт</t>
  </si>
  <si>
    <t>Авіаційний транспорт</t>
  </si>
  <si>
    <t>Складське господарство та допоміжна діяльність у сфері транспорту</t>
  </si>
  <si>
    <t>Тимчасове розміщування</t>
  </si>
  <si>
    <t>Діяльність із забезпечення стравами та напоями</t>
  </si>
  <si>
    <t>Видавнича діяльність</t>
  </si>
  <si>
    <t>Виробництво кіно- та відеофільмів, телевізійних програм, видання звукозаписів</t>
  </si>
  <si>
    <t>Діяльність у сфері радіомовлення та телевізійного мовлення</t>
  </si>
  <si>
    <t>Надання інформаційних послуг</t>
  </si>
  <si>
    <t>Надання фінансових послуг, крім страхування та пенсійного забезпечення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</si>
  <si>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</si>
  <si>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</si>
  <si>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 та бухгалтерського обліку</t>
  </si>
  <si>
    <t>Діяльність головних управлінь (хед-офісів); консультування з питань керування</t>
  </si>
  <si>
    <t>Діяльність у сферах архітектури та інжинірингу; технічні випробування та дослідження</t>
  </si>
  <si>
    <t>Наукові дослідження та розробки</t>
  </si>
  <si>
    <t>Інша професійна, наукова та технічна діяльність</t>
  </si>
  <si>
    <t>Оренда, прокат і лізинг</t>
  </si>
  <si>
    <t>Діяльність із працевлаштування</t>
  </si>
  <si>
    <t>Діяльність охоронних служб та проведення розслідувань</t>
  </si>
  <si>
    <t>Обслуговування будинків і територій</t>
  </si>
  <si>
    <t>Адміністративна та допоміжна офісна діяльність, інші допоміжні комерційні послуги</t>
  </si>
  <si>
    <t>Освіта</t>
  </si>
  <si>
    <t>Надання соціальної допомоги без забезпечення проживання</t>
  </si>
  <si>
    <t>Діяльність у сфері творчості, мистецтва та розваг</t>
  </si>
  <si>
    <t>Діяльність у сфері спорту, організування відпочинку та розваг</t>
  </si>
  <si>
    <t>Діяльність громадських організацій</t>
  </si>
  <si>
    <t>Надання інших індивідуальних послуг</t>
  </si>
  <si>
    <t>(тис. грн.)</t>
  </si>
  <si>
    <t>до постанови Правління Національного банку України</t>
  </si>
  <si>
    <t>від 15 лютого 2018 року № 11</t>
  </si>
  <si>
    <t>від 27 грудня 2018 року № 157)</t>
  </si>
  <si>
    <t>Виробництво шкіри, виробів зі шкіри та інших матеріалів</t>
  </si>
  <si>
    <t>Виробництво інших транспортних засобів</t>
  </si>
  <si>
    <t>15</t>
  </si>
  <si>
    <t>30</t>
  </si>
  <si>
    <t>Інше</t>
  </si>
  <si>
    <t>(у редакції постанови Правління Національного банку України</t>
  </si>
  <si>
    <t>АТ "ОТП БАНК"</t>
  </si>
  <si>
    <t>Сільське господарство, мисливство та надання пов’язаних із ними послуг</t>
  </si>
  <si>
    <t>05</t>
  </si>
  <si>
    <t>Добування кам’яного та бурого вугілля</t>
  </si>
  <si>
    <t>06</t>
  </si>
  <si>
    <t>Добування сирої нафти та природного газу</t>
  </si>
  <si>
    <t>07</t>
  </si>
  <si>
    <t>Добування металевих руд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</si>
  <si>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</si>
  <si>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</si>
  <si>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</si>
  <si>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19</t>
  </si>
  <si>
    <t>Виробництво коксу та продуктів нафтоперероблення</t>
  </si>
  <si>
    <t>21</t>
  </si>
  <si>
    <t>Виробництво основних фармацевтичних продуктів і фармацевтичних препаратів</t>
  </si>
  <si>
    <t>Виробництво комп’ютерів, електронної та оптичної продукції</t>
  </si>
  <si>
    <t>Виробництво електричного устаткування</t>
  </si>
  <si>
    <t>37</t>
  </si>
  <si>
    <t>Каналізація, відведення й очищення стічних вод</t>
  </si>
  <si>
    <t>39</t>
  </si>
  <si>
    <t>Інша діяльність щодо поводження з відходами</t>
  </si>
  <si>
    <t>Поштова та кур’єрська діяльність</t>
  </si>
  <si>
    <t>Телекомунікації (електрозв’язок)</t>
  </si>
  <si>
    <t>Комп’ютерне програмування, консультування та пов’язана з ними діяльність</t>
  </si>
  <si>
    <t>65</t>
  </si>
  <si>
    <t>Страхування, перестрахування та недержавне пенсійне забезпечення, крім обов’язкового соціального страхування</t>
  </si>
  <si>
    <t>Рекламна діяльність і дослідження кон’юнктури ринку</t>
  </si>
  <si>
    <t>75</t>
  </si>
  <si>
    <t>Ветеринарна діяльність</t>
  </si>
  <si>
    <t>Діяльність туристичних агентств, туристичних операторів, надання інших послуг бронювання та пов’язана з цим діяльність</t>
  </si>
  <si>
    <t>84</t>
  </si>
  <si>
    <t>Державне управління й оборона; обов'язкове соціальне страхування</t>
  </si>
  <si>
    <t>Охорона здоров’я</t>
  </si>
  <si>
    <t>87</t>
  </si>
  <si>
    <t>Надання послуг з догляду із забезпеченням проживання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</si>
  <si>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</si>
  <si>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</si>
  <si>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</si>
  <si>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</si>
  <si>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Ремонт комп’ютерів, побутових виробів і предметів особистого вжитку</t>
  </si>
  <si>
    <t>97</t>
  </si>
  <si>
    <t>Діяльність домашніх господарств як роботодавців для домашньої прислуги</t>
  </si>
  <si>
    <t>98</t>
  </si>
  <si>
    <t>Діяльність домашніх господарств як виробників товарів та послуг для власного споживання</t>
  </si>
  <si>
    <t>99</t>
  </si>
  <si>
    <t>Діяльність екстериторіальних організацій і органів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</si>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</sst>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Fill="1" applyAlignment="1">
      <alignment vertical="top"/>
    </xf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vertical="top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vertical="top" wrapText="1"/>
    </xf>
    <xf numFmtId="0" fontId="6" fillId="2" borderId="2" xfId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quotePrefix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6" fillId="2" borderId="1" xfId="1" applyFont="1" applyBorder="1" applyAlignment="1">
      <alignment horizontal="center" vertical="top" wrapText="1"/>
    </xf>
    <xf numFmtId="0" fontId="6" fillId="2" borderId="1" xfId="1" applyFont="1" applyBorder="1" applyAlignment="1">
      <alignment vertical="top"/>
    </xf>
    <xf numFmtId="0" fontId="6" fillId="2" borderId="1" xfId="1" applyFont="1" applyBorder="1" applyAlignment="1">
      <alignment horizontal="center" vertical="top"/>
    </xf>
    <xf numFmtId="0" fontId="6" fillId="2" borderId="1" xfId="1" applyFont="1" applyBorder="1" applyAlignment="1">
      <alignment horizontal="left" vertical="top" wrapText="1"/>
    </xf>
  </cellXfs>
  <cellStyles count="2">
    <cellStyle name="Акцент6" xfId="1" builtinId="4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="70" zoomScaleNormal="70" workbookViewId="0">
      <selection activeCell="D29" sqref="D29"/>
    </sheetView>
  </sheetViews>
  <sheetFormatPr defaultRowHeight="12.75" x14ac:dyDescent="0.25"/>
  <cols>
    <col min="1" max="1" width="10.7109375" style="1" customWidth="1"/>
    <col min="2" max="2" width="20.85546875" style="1" customWidth="1"/>
    <col min="3" max="3" width="13.140625" style="1" customWidth="1"/>
    <col min="4" max="4" width="137.42578125" style="1" bestFit="1" customWidth="1"/>
    <col min="5" max="5" width="12.85546875" style="1" customWidth="1"/>
    <col min="6" max="6" width="12.42578125" style="1" customWidth="1"/>
    <col min="7" max="7" width="12.85546875" style="1" customWidth="1"/>
    <col min="8" max="8" width="12" style="1" customWidth="1"/>
    <col min="9" max="9" width="12.85546875" style="1" customWidth="1"/>
    <col min="10" max="10" width="13.28515625" style="1" customWidth="1"/>
    <col min="11" max="11" width="15.140625" style="1" customWidth="1"/>
    <col min="12" max="12" width="9.5703125" style="1" bestFit="1" customWidth="1"/>
    <col min="13" max="13" width="17.42578125" style="1" bestFit="1" customWidth="1"/>
    <col min="14" max="14" width="9.28515625" style="1" customWidth="1"/>
    <col min="15" max="15" width="15.140625" style="1" customWidth="1"/>
    <col min="16" max="16" width="10" style="1" bestFit="1" customWidth="1"/>
    <col min="17" max="17" width="15.42578125" style="1" customWidth="1"/>
    <col min="18" max="18" width="10" style="1" bestFit="1" customWidth="1"/>
    <col min="19" max="19" width="10.7109375" style="1" customWidth="1"/>
    <col min="20" max="20" width="9.7109375" style="1" bestFit="1" customWidth="1"/>
    <col min="21" max="21" width="14.85546875" style="1" customWidth="1"/>
    <col min="22" max="22" width="9.85546875" style="1" bestFit="1" customWidth="1"/>
    <col min="23" max="23" width="14.7109375" style="1" bestFit="1" customWidth="1"/>
    <col min="24" max="24" width="11.28515625" style="1" customWidth="1"/>
    <col min="25" max="25" width="14.5703125" style="1" customWidth="1"/>
    <col min="26" max="26" width="10" style="1" bestFit="1" customWidth="1"/>
    <col min="27" max="27" width="15.140625" style="1" customWidth="1"/>
    <col min="28" max="28" width="8" style="1" bestFit="1" customWidth="1"/>
    <col min="29" max="29" width="15.7109375" style="1" customWidth="1"/>
    <col min="30" max="30" width="8.140625" style="1" bestFit="1" customWidth="1"/>
    <col min="31" max="31" width="8" style="1" customWidth="1"/>
    <col min="32" max="32" width="8.140625" style="1" bestFit="1" customWidth="1"/>
    <col min="33" max="33" width="14.42578125" style="1" customWidth="1"/>
    <col min="34" max="34" width="11.85546875" style="1" customWidth="1"/>
    <col min="35" max="35" width="16" style="1" customWidth="1"/>
    <col min="36" max="36" width="12.85546875" style="1" customWidth="1"/>
    <col min="37" max="37" width="16.42578125" style="1" customWidth="1"/>
    <col min="38" max="38" width="8.85546875" style="1" customWidth="1"/>
    <col min="39" max="39" width="15.7109375" style="1" customWidth="1"/>
    <col min="40" max="40" width="9.5703125" style="1" bestFit="1" customWidth="1"/>
    <col min="41" max="41" width="9.28515625" style="1" bestFit="1" customWidth="1"/>
    <col min="42" max="42" width="13.42578125" style="1" customWidth="1"/>
    <col min="43" max="43" width="12.85546875" style="1" customWidth="1"/>
    <col min="44" max="44" width="7.85546875" style="1" customWidth="1"/>
    <col min="45" max="45" width="12.42578125" style="1" customWidth="1"/>
    <col min="46" max="46" width="7.5703125" style="1" customWidth="1"/>
    <col min="47" max="47" width="12.5703125" style="1" customWidth="1"/>
    <col min="48" max="48" width="14" style="1" customWidth="1"/>
    <col min="49" max="49" width="10.140625" style="1" customWidth="1"/>
    <col min="50" max="50" width="7.140625" style="1" customWidth="1"/>
    <col min="51" max="51" width="9.140625" style="1"/>
    <col min="52" max="52" width="11" style="1" bestFit="1" customWidth="1"/>
    <col min="53" max="16384" width="9.140625" style="1"/>
  </cols>
  <sheetData>
    <row r="1" spans="1:10" s="2" customFormat="1" x14ac:dyDescent="0.25">
      <c r="A1" s="2" t="s">
        <v>1</v>
      </c>
    </row>
    <row r="2" spans="1:10" s="2" customFormat="1" x14ac:dyDescent="0.25">
      <c r="A2" s="2" t="s">
        <v>140</v>
      </c>
    </row>
    <row r="3" spans="1:10" s="2" customFormat="1" x14ac:dyDescent="0.25">
      <c r="A3" s="2" t="s">
        <v>141</v>
      </c>
    </row>
    <row r="4" spans="1:10" s="2" customFormat="1" x14ac:dyDescent="0.25">
      <c r="A4" s="3" t="s">
        <v>148</v>
      </c>
    </row>
    <row r="5" spans="1:10" s="2" customFormat="1" x14ac:dyDescent="0.25">
      <c r="A5" s="3" t="s">
        <v>142</v>
      </c>
    </row>
    <row r="7" spans="1:10" x14ac:dyDescent="0.25">
      <c r="A7" s="4" t="s">
        <v>2</v>
      </c>
    </row>
    <row r="8" spans="1:10" s="4" customFormat="1" x14ac:dyDescent="0.25">
      <c r="A8" s="4" t="s">
        <v>0</v>
      </c>
      <c r="B8" s="5">
        <v>43497</v>
      </c>
    </row>
    <row r="9" spans="1:10" s="4" customFormat="1" x14ac:dyDescent="0.25">
      <c r="A9" s="4" t="s">
        <v>139</v>
      </c>
      <c r="B9" s="5"/>
    </row>
    <row r="11" spans="1:10" s="4" customFormat="1" ht="28.5" customHeight="1" x14ac:dyDescent="0.25">
      <c r="A11" s="16" t="s">
        <v>3</v>
      </c>
      <c r="B11" s="17" t="s">
        <v>4</v>
      </c>
      <c r="C11" s="18" t="s">
        <v>5</v>
      </c>
      <c r="D11" s="18" t="s">
        <v>6</v>
      </c>
      <c r="E11" s="15" t="s">
        <v>7</v>
      </c>
      <c r="F11" s="15"/>
      <c r="G11" s="15"/>
      <c r="H11" s="15" t="s">
        <v>11</v>
      </c>
      <c r="I11" s="15"/>
      <c r="J11" s="15"/>
    </row>
    <row r="12" spans="1:10" s="4" customFormat="1" ht="25.5" x14ac:dyDescent="0.25">
      <c r="A12" s="16"/>
      <c r="B12" s="17"/>
      <c r="C12" s="18"/>
      <c r="D12" s="18"/>
      <c r="E12" s="6" t="s">
        <v>8</v>
      </c>
      <c r="F12" s="7" t="s">
        <v>9</v>
      </c>
      <c r="G12" s="7" t="s">
        <v>10</v>
      </c>
      <c r="H12" s="6" t="s">
        <v>8</v>
      </c>
      <c r="I12" s="7" t="s">
        <v>9</v>
      </c>
      <c r="J12" s="7" t="s">
        <v>10</v>
      </c>
    </row>
    <row r="13" spans="1:10" s="4" customForma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s="10" customFormat="1" x14ac:dyDescent="0.25">
      <c r="A14" s="9">
        <f t="shared" ref="A14:A26" si="0">ROW(A1)</f>
        <v>1</v>
      </c>
      <c r="B14" s="10" t="s">
        <v>149</v>
      </c>
      <c r="C14" s="11" t="s">
        <v>12</v>
      </c>
      <c r="D14" s="10" t="s">
        <v>150</v>
      </c>
      <c r="E14" s="13">
        <v>2417787.9821799998</v>
      </c>
      <c r="F14" s="13">
        <v>1310584.7177199998</v>
      </c>
      <c r="G14" s="13">
        <v>1107203.2644600004</v>
      </c>
      <c r="H14" s="13">
        <v>11521.37139</v>
      </c>
      <c r="I14" s="13">
        <v>11521.37139</v>
      </c>
      <c r="J14" s="13">
        <v>0</v>
      </c>
    </row>
    <row r="15" spans="1:10" s="10" customFormat="1" x14ac:dyDescent="0.25">
      <c r="A15" s="9">
        <f t="shared" si="0"/>
        <v>2</v>
      </c>
      <c r="B15" s="10" t="s">
        <v>149</v>
      </c>
      <c r="C15" s="11" t="s">
        <v>13</v>
      </c>
      <c r="D15" s="10" t="s">
        <v>82</v>
      </c>
      <c r="E15" s="13">
        <v>231.94160000000002</v>
      </c>
      <c r="F15" s="13">
        <v>228.88869000000003</v>
      </c>
      <c r="G15" s="13">
        <v>3.0529099999999971</v>
      </c>
      <c r="H15" s="13">
        <v>4.0960000000000003E-2</v>
      </c>
      <c r="I15" s="13">
        <v>4.0960000000000003E-2</v>
      </c>
      <c r="J15" s="13">
        <v>0</v>
      </c>
    </row>
    <row r="16" spans="1:10" s="10" customFormat="1" x14ac:dyDescent="0.25">
      <c r="A16" s="9">
        <f t="shared" si="0"/>
        <v>3</v>
      </c>
      <c r="B16" s="10" t="s">
        <v>149</v>
      </c>
      <c r="C16" s="11" t="s">
        <v>14</v>
      </c>
      <c r="D16" s="10" t="s">
        <v>83</v>
      </c>
      <c r="E16" s="13">
        <v>40.664610000000003</v>
      </c>
      <c r="F16" s="13">
        <v>40.664610000000003</v>
      </c>
      <c r="G16" s="13">
        <v>0</v>
      </c>
      <c r="H16" s="13">
        <v>0.35066000000000003</v>
      </c>
      <c r="I16" s="13">
        <v>0.35066000000000003</v>
      </c>
      <c r="J16" s="13">
        <v>0</v>
      </c>
    </row>
    <row r="17" spans="1:10" s="10" customFormat="1" x14ac:dyDescent="0.25">
      <c r="A17" s="9">
        <f t="shared" si="0"/>
        <v>4</v>
      </c>
      <c r="B17" s="10" t="s">
        <v>149</v>
      </c>
      <c r="C17" s="11" t="s">
        <v>151</v>
      </c>
      <c r="D17" s="10" t="s">
        <v>152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</row>
    <row r="18" spans="1:10" s="10" customFormat="1" x14ac:dyDescent="0.25">
      <c r="A18" s="9">
        <f t="shared" si="0"/>
        <v>5</v>
      </c>
      <c r="B18" s="10" t="s">
        <v>149</v>
      </c>
      <c r="C18" s="11" t="s">
        <v>153</v>
      </c>
      <c r="D18" s="10" t="s">
        <v>154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s="10" customFormat="1" x14ac:dyDescent="0.25">
      <c r="A19" s="9">
        <f t="shared" si="0"/>
        <v>6</v>
      </c>
      <c r="B19" s="10" t="s">
        <v>149</v>
      </c>
      <c r="C19" s="11" t="s">
        <v>155</v>
      </c>
      <c r="D19" s="10" t="s">
        <v>156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</row>
    <row r="20" spans="1:10" s="10" customFormat="1" x14ac:dyDescent="0.25">
      <c r="A20" s="9">
        <f t="shared" si="0"/>
        <v>7</v>
      </c>
      <c r="B20" s="10" t="s">
        <v>149</v>
      </c>
      <c r="C20" s="11" t="s">
        <v>15</v>
      </c>
      <c r="D20" s="10" t="s">
        <v>157</v>
      </c>
      <c r="E20" s="13">
        <v>3.46E-3</v>
      </c>
      <c r="F20" s="13">
        <v>3.46E-3</v>
      </c>
      <c r="G20" s="13">
        <v>0</v>
      </c>
      <c r="H20" s="13">
        <v>0</v>
      </c>
      <c r="I20" s="13">
        <v>0</v>
      </c>
      <c r="J20" s="13">
        <v>0</v>
      </c>
    </row>
    <row r="21" spans="1:10" s="10" customFormat="1" x14ac:dyDescent="0.25">
      <c r="A21" s="9">
        <f t="shared" si="0"/>
        <v>8</v>
      </c>
      <c r="B21" s="10" t="s">
        <v>149</v>
      </c>
      <c r="C21" s="11" t="s">
        <v>17</v>
      </c>
      <c r="D21" s="10" t="s">
        <v>158</v>
      </c>
      <c r="E21" s="13">
        <v>25577.37788</v>
      </c>
      <c r="F21" s="13">
        <v>25577.37788</v>
      </c>
      <c r="G21" s="13">
        <v>0</v>
      </c>
      <c r="H21" s="13">
        <v>0</v>
      </c>
      <c r="I21" s="13">
        <v>0</v>
      </c>
      <c r="J21" s="13">
        <v>0</v>
      </c>
    </row>
    <row r="22" spans="1:10" s="10" customFormat="1" x14ac:dyDescent="0.25">
      <c r="A22" s="9">
        <f t="shared" si="0"/>
        <v>9</v>
      </c>
      <c r="B22" s="10" t="s">
        <v>149</v>
      </c>
      <c r="C22" s="11" t="s">
        <v>16</v>
      </c>
      <c r="D22" s="10" t="s">
        <v>84</v>
      </c>
      <c r="E22" s="13">
        <v>1903627.5616499998</v>
      </c>
      <c r="F22" s="13">
        <v>562402.18860999995</v>
      </c>
      <c r="G22" s="13">
        <v>1341225.37304</v>
      </c>
      <c r="H22" s="13">
        <v>186672.40515000009</v>
      </c>
      <c r="I22" s="13">
        <v>6467.4896600000011</v>
      </c>
      <c r="J22" s="13">
        <v>180204.9154900001</v>
      </c>
    </row>
    <row r="23" spans="1:10" s="10" customFormat="1" x14ac:dyDescent="0.25">
      <c r="A23" s="9">
        <f t="shared" si="0"/>
        <v>10</v>
      </c>
      <c r="B23" s="10" t="s">
        <v>149</v>
      </c>
      <c r="C23" s="11" t="s">
        <v>18</v>
      </c>
      <c r="D23" s="10" t="s">
        <v>85</v>
      </c>
      <c r="E23" s="13">
        <v>11618.44778</v>
      </c>
      <c r="F23" s="13">
        <v>11618.44778</v>
      </c>
      <c r="G23" s="13">
        <v>0</v>
      </c>
      <c r="H23" s="13">
        <v>0.78628000000000009</v>
      </c>
      <c r="I23" s="13">
        <v>0.78628000000000009</v>
      </c>
      <c r="J23" s="13">
        <v>0</v>
      </c>
    </row>
    <row r="24" spans="1:10" s="10" customFormat="1" x14ac:dyDescent="0.25">
      <c r="A24" s="9">
        <f t="shared" si="0"/>
        <v>11</v>
      </c>
      <c r="B24" s="10" t="s">
        <v>149</v>
      </c>
      <c r="C24" s="11" t="s">
        <v>19</v>
      </c>
      <c r="D24" s="10" t="s">
        <v>86</v>
      </c>
      <c r="E24" s="13">
        <v>2.1859999999999997E-2</v>
      </c>
      <c r="F24" s="13">
        <v>2.1859999999999997E-2</v>
      </c>
      <c r="G24" s="13">
        <v>0</v>
      </c>
      <c r="H24" s="13">
        <v>2.1859999999999997E-2</v>
      </c>
      <c r="I24" s="13">
        <v>2.1859999999999997E-2</v>
      </c>
      <c r="J24" s="13">
        <v>0</v>
      </c>
    </row>
    <row r="25" spans="1:10" s="10" customFormat="1" x14ac:dyDescent="0.25">
      <c r="A25" s="9">
        <f t="shared" si="0"/>
        <v>12</v>
      </c>
      <c r="B25" s="10" t="s">
        <v>149</v>
      </c>
      <c r="C25" s="11" t="s">
        <v>20</v>
      </c>
      <c r="D25" s="10" t="s">
        <v>87</v>
      </c>
      <c r="E25" s="13">
        <v>0.20372000000000001</v>
      </c>
      <c r="F25" s="13">
        <v>0.20372000000000001</v>
      </c>
      <c r="G25" s="13">
        <v>0</v>
      </c>
      <c r="H25" s="13">
        <v>0</v>
      </c>
      <c r="I25" s="13">
        <v>0</v>
      </c>
      <c r="J25" s="13">
        <v>0</v>
      </c>
    </row>
    <row r="26" spans="1:10" s="10" customFormat="1" x14ac:dyDescent="0.25">
      <c r="A26" s="9">
        <f t="shared" si="0"/>
        <v>13</v>
      </c>
      <c r="B26" s="10" t="s">
        <v>149</v>
      </c>
      <c r="C26" s="11" t="s">
        <v>21</v>
      </c>
      <c r="D26" s="10" t="s">
        <v>88</v>
      </c>
      <c r="E26" s="13">
        <v>16736.656230000004</v>
      </c>
      <c r="F26" s="13">
        <v>1547.74739</v>
      </c>
      <c r="G26" s="13">
        <v>15188.908840000004</v>
      </c>
      <c r="H26" s="13">
        <v>0</v>
      </c>
      <c r="I26" s="13">
        <v>0</v>
      </c>
      <c r="J26" s="13">
        <v>0</v>
      </c>
    </row>
    <row r="27" spans="1:10" s="10" customFormat="1" x14ac:dyDescent="0.25">
      <c r="A27" s="9">
        <f t="shared" ref="A27:A78" si="1">ROW(A14)</f>
        <v>14</v>
      </c>
      <c r="B27" s="10" t="s">
        <v>149</v>
      </c>
      <c r="C27" s="11" t="s">
        <v>145</v>
      </c>
      <c r="D27" s="10" t="s">
        <v>143</v>
      </c>
      <c r="E27" s="13">
        <v>2002.3931200000002</v>
      </c>
      <c r="F27" s="13">
        <v>2002.3931200000002</v>
      </c>
      <c r="G27" s="13">
        <v>0</v>
      </c>
      <c r="H27" s="13">
        <v>7.0899999999999999E-3</v>
      </c>
      <c r="I27" s="13">
        <v>7.0899999999999999E-3</v>
      </c>
      <c r="J27" s="13">
        <v>0</v>
      </c>
    </row>
    <row r="28" spans="1:10" s="10" customFormat="1" x14ac:dyDescent="0.25">
      <c r="A28" s="9">
        <f t="shared" si="1"/>
        <v>15</v>
      </c>
      <c r="B28" s="10" t="s">
        <v>149</v>
      </c>
      <c r="C28" s="11" t="s">
        <v>22</v>
      </c>
      <c r="D28" s="10" t="s">
        <v>159</v>
      </c>
      <c r="E28" s="13">
        <v>9913.29234</v>
      </c>
      <c r="F28" s="13">
        <v>1528.29051</v>
      </c>
      <c r="G28" s="13">
        <v>8385.0018299999992</v>
      </c>
      <c r="H28" s="13">
        <v>7752.2253199999996</v>
      </c>
      <c r="I28" s="13">
        <v>2.4516999999999998</v>
      </c>
      <c r="J28" s="13">
        <v>7749.7736199999999</v>
      </c>
    </row>
    <row r="29" spans="1:10" s="10" customFormat="1" x14ac:dyDescent="0.25">
      <c r="A29" s="9">
        <f t="shared" si="1"/>
        <v>16</v>
      </c>
      <c r="B29" s="10" t="s">
        <v>149</v>
      </c>
      <c r="C29" s="11" t="s">
        <v>23</v>
      </c>
      <c r="D29" s="10" t="s">
        <v>89</v>
      </c>
      <c r="E29" s="13">
        <v>92282.790540000002</v>
      </c>
      <c r="F29" s="13">
        <v>71880.805840000001</v>
      </c>
      <c r="G29" s="13">
        <v>20401.984700000001</v>
      </c>
      <c r="H29" s="13">
        <v>0</v>
      </c>
      <c r="I29" s="13">
        <v>0</v>
      </c>
      <c r="J29" s="13">
        <v>0</v>
      </c>
    </row>
    <row r="30" spans="1:10" s="10" customFormat="1" x14ac:dyDescent="0.25">
      <c r="A30" s="9">
        <f t="shared" si="1"/>
        <v>17</v>
      </c>
      <c r="B30" s="10" t="s">
        <v>149</v>
      </c>
      <c r="C30" s="11" t="s">
        <v>24</v>
      </c>
      <c r="D30" s="10" t="s">
        <v>90</v>
      </c>
      <c r="E30" s="13">
        <v>247039.03783000004</v>
      </c>
      <c r="F30" s="13">
        <v>20211.392920000002</v>
      </c>
      <c r="G30" s="13">
        <v>226827.64491000003</v>
      </c>
      <c r="H30" s="13">
        <v>95919.92171000001</v>
      </c>
      <c r="I30" s="13">
        <v>-499.99813999999998</v>
      </c>
      <c r="J30" s="13">
        <v>96419.919850000006</v>
      </c>
    </row>
    <row r="31" spans="1:10" s="10" customFormat="1" x14ac:dyDescent="0.25">
      <c r="A31" s="9">
        <f t="shared" si="1"/>
        <v>18</v>
      </c>
      <c r="B31" s="10" t="s">
        <v>149</v>
      </c>
      <c r="C31" s="11" t="s">
        <v>160</v>
      </c>
      <c r="D31" s="10" t="s">
        <v>161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s="10" customFormat="1" x14ac:dyDescent="0.25">
      <c r="A32" s="9">
        <f t="shared" si="1"/>
        <v>19</v>
      </c>
      <c r="B32" s="10" t="s">
        <v>149</v>
      </c>
      <c r="C32" s="11" t="s">
        <v>25</v>
      </c>
      <c r="D32" s="10" t="s">
        <v>91</v>
      </c>
      <c r="E32" s="13">
        <v>133812.02369999993</v>
      </c>
      <c r="F32" s="13">
        <v>121772.39689</v>
      </c>
      <c r="G32" s="13">
        <v>12039.626809999929</v>
      </c>
      <c r="H32" s="13">
        <v>1.0620000000000001E-2</v>
      </c>
      <c r="I32" s="13">
        <v>1.0620000000000001E-2</v>
      </c>
      <c r="J32" s="13">
        <v>0</v>
      </c>
    </row>
    <row r="33" spans="1:10" s="10" customFormat="1" x14ac:dyDescent="0.25">
      <c r="A33" s="9">
        <f t="shared" si="1"/>
        <v>20</v>
      </c>
      <c r="B33" s="10" t="s">
        <v>149</v>
      </c>
      <c r="C33" s="11" t="s">
        <v>162</v>
      </c>
      <c r="D33" s="10" t="s">
        <v>163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1:10" s="10" customFormat="1" x14ac:dyDescent="0.25">
      <c r="A34" s="9">
        <f t="shared" si="1"/>
        <v>21</v>
      </c>
      <c r="B34" s="10" t="s">
        <v>149</v>
      </c>
      <c r="C34" s="11" t="s">
        <v>26</v>
      </c>
      <c r="D34" s="10" t="s">
        <v>92</v>
      </c>
      <c r="E34" s="13">
        <v>475451.97661999991</v>
      </c>
      <c r="F34" s="13">
        <v>166161.02108999999</v>
      </c>
      <c r="G34" s="13">
        <v>309290.95552999992</v>
      </c>
      <c r="H34" s="13">
        <v>2141.9496300000001</v>
      </c>
      <c r="I34" s="13">
        <v>2141.9496300000001</v>
      </c>
      <c r="J34" s="13">
        <v>0</v>
      </c>
    </row>
    <row r="35" spans="1:10" s="10" customFormat="1" x14ac:dyDescent="0.25">
      <c r="A35" s="9">
        <f t="shared" si="1"/>
        <v>22</v>
      </c>
      <c r="B35" s="10" t="s">
        <v>149</v>
      </c>
      <c r="C35" s="11" t="s">
        <v>27</v>
      </c>
      <c r="D35" s="10" t="s">
        <v>93</v>
      </c>
      <c r="E35" s="13">
        <v>44014.979950000001</v>
      </c>
      <c r="F35" s="13">
        <v>17983.206100000003</v>
      </c>
      <c r="G35" s="13">
        <v>26031.773849999998</v>
      </c>
      <c r="H35" s="13">
        <v>3.0299999999999997E-3</v>
      </c>
      <c r="I35" s="13">
        <v>3.0299999999999997E-3</v>
      </c>
      <c r="J35" s="13">
        <v>0</v>
      </c>
    </row>
    <row r="36" spans="1:10" s="10" customFormat="1" x14ac:dyDescent="0.25">
      <c r="A36" s="9">
        <f t="shared" si="1"/>
        <v>23</v>
      </c>
      <c r="B36" s="10" t="s">
        <v>149</v>
      </c>
      <c r="C36" s="11" t="s">
        <v>28</v>
      </c>
      <c r="D36" s="10" t="s">
        <v>94</v>
      </c>
      <c r="E36" s="13">
        <v>509927.79016999993</v>
      </c>
      <c r="F36" s="13">
        <v>256878.62817000001</v>
      </c>
      <c r="G36" s="13">
        <v>253049.16199999992</v>
      </c>
      <c r="H36" s="13">
        <v>509924.27501999994</v>
      </c>
      <c r="I36" s="13">
        <v>256875.11302000002</v>
      </c>
      <c r="J36" s="13">
        <v>253049.16199999992</v>
      </c>
    </row>
    <row r="37" spans="1:10" s="10" customFormat="1" x14ac:dyDescent="0.25">
      <c r="A37" s="9">
        <f t="shared" si="1"/>
        <v>24</v>
      </c>
      <c r="B37" s="10" t="s">
        <v>149</v>
      </c>
      <c r="C37" s="11" t="s">
        <v>29</v>
      </c>
      <c r="D37" s="10" t="s">
        <v>95</v>
      </c>
      <c r="E37" s="13">
        <v>4984.5442400000002</v>
      </c>
      <c r="F37" s="13">
        <v>4465.8666399999993</v>
      </c>
      <c r="G37" s="13">
        <v>518.67760000000089</v>
      </c>
      <c r="H37" s="13">
        <v>0.17414000000000002</v>
      </c>
      <c r="I37" s="13">
        <v>0.17414000000000002</v>
      </c>
      <c r="J37" s="13">
        <v>0</v>
      </c>
    </row>
    <row r="38" spans="1:10" s="10" customFormat="1" x14ac:dyDescent="0.25">
      <c r="A38" s="9">
        <f t="shared" si="1"/>
        <v>25</v>
      </c>
      <c r="B38" s="10" t="s">
        <v>149</v>
      </c>
      <c r="C38" s="11" t="s">
        <v>33</v>
      </c>
      <c r="D38" s="10" t="s">
        <v>164</v>
      </c>
      <c r="E38" s="13">
        <v>2792.61184</v>
      </c>
      <c r="F38" s="13">
        <v>2792.61184</v>
      </c>
      <c r="G38" s="13">
        <v>0</v>
      </c>
      <c r="H38" s="13">
        <v>0</v>
      </c>
      <c r="I38" s="13">
        <v>0</v>
      </c>
      <c r="J38" s="13">
        <v>0</v>
      </c>
    </row>
    <row r="39" spans="1:10" s="10" customFormat="1" x14ac:dyDescent="0.25">
      <c r="A39" s="9">
        <f t="shared" si="1"/>
        <v>26</v>
      </c>
      <c r="B39" s="10" t="s">
        <v>149</v>
      </c>
      <c r="C39" s="11" t="s">
        <v>30</v>
      </c>
      <c r="D39" s="10" t="s">
        <v>165</v>
      </c>
      <c r="E39" s="13">
        <v>195729.26384</v>
      </c>
      <c r="F39" s="13">
        <v>170835.62106999999</v>
      </c>
      <c r="G39" s="13">
        <v>24893.642770000006</v>
      </c>
      <c r="H39" s="13">
        <v>0</v>
      </c>
      <c r="I39" s="13">
        <v>0</v>
      </c>
      <c r="J39" s="13">
        <v>0</v>
      </c>
    </row>
    <row r="40" spans="1:10" s="10" customFormat="1" x14ac:dyDescent="0.25">
      <c r="A40" s="9">
        <f t="shared" si="1"/>
        <v>27</v>
      </c>
      <c r="B40" s="10" t="s">
        <v>149</v>
      </c>
      <c r="C40" s="11" t="s">
        <v>31</v>
      </c>
      <c r="D40" s="10" t="s">
        <v>96</v>
      </c>
      <c r="E40" s="13">
        <v>175244.82537999999</v>
      </c>
      <c r="F40" s="13">
        <v>107647.32638999999</v>
      </c>
      <c r="G40" s="13">
        <v>67597.498990000007</v>
      </c>
      <c r="H40" s="13">
        <v>72408.301709999985</v>
      </c>
      <c r="I40" s="13">
        <v>72408.301709999985</v>
      </c>
      <c r="J40" s="13">
        <v>0</v>
      </c>
    </row>
    <row r="41" spans="1:10" s="10" customFormat="1" x14ac:dyDescent="0.25">
      <c r="A41" s="9">
        <f t="shared" si="1"/>
        <v>28</v>
      </c>
      <c r="B41" s="10" t="s">
        <v>149</v>
      </c>
      <c r="C41" s="11" t="s">
        <v>32</v>
      </c>
      <c r="D41" s="10" t="s">
        <v>97</v>
      </c>
      <c r="E41" s="13">
        <v>44035.587010000003</v>
      </c>
      <c r="F41" s="13">
        <v>44035.587010000003</v>
      </c>
      <c r="G41" s="13">
        <v>0</v>
      </c>
      <c r="H41" s="13">
        <v>0.24100999999999997</v>
      </c>
      <c r="I41" s="13">
        <v>0.24100999999999997</v>
      </c>
      <c r="J41" s="13">
        <v>0</v>
      </c>
    </row>
    <row r="42" spans="1:10" s="10" customFormat="1" x14ac:dyDescent="0.25">
      <c r="A42" s="9">
        <f t="shared" si="1"/>
        <v>29</v>
      </c>
      <c r="B42" s="10" t="s">
        <v>149</v>
      </c>
      <c r="C42" s="11" t="s">
        <v>146</v>
      </c>
      <c r="D42" s="10" t="s">
        <v>144</v>
      </c>
      <c r="E42" s="13">
        <v>5.0000000000000001E-3</v>
      </c>
      <c r="F42" s="13">
        <v>5.0000000000000001E-3</v>
      </c>
      <c r="G42" s="13">
        <v>0</v>
      </c>
      <c r="H42" s="13">
        <v>5.0000000000000001E-3</v>
      </c>
      <c r="I42" s="13">
        <v>5.0000000000000001E-3</v>
      </c>
      <c r="J42" s="13">
        <v>0</v>
      </c>
    </row>
    <row r="43" spans="1:10" s="10" customFormat="1" x14ac:dyDescent="0.25">
      <c r="A43" s="9">
        <f t="shared" si="1"/>
        <v>30</v>
      </c>
      <c r="B43" s="10" t="s">
        <v>149</v>
      </c>
      <c r="C43" s="11" t="s">
        <v>34</v>
      </c>
      <c r="D43" s="10" t="s">
        <v>98</v>
      </c>
      <c r="E43" s="13">
        <v>10193.390440000001</v>
      </c>
      <c r="F43" s="13">
        <v>7697.0574100000013</v>
      </c>
      <c r="G43" s="13">
        <v>2496.3330299999998</v>
      </c>
      <c r="H43" s="13">
        <v>5042.0002100000002</v>
      </c>
      <c r="I43" s="13">
        <v>2545.6671800000004</v>
      </c>
      <c r="J43" s="13">
        <v>2496.3330299999998</v>
      </c>
    </row>
    <row r="44" spans="1:10" s="10" customFormat="1" x14ac:dyDescent="0.25">
      <c r="A44" s="9">
        <f t="shared" si="1"/>
        <v>31</v>
      </c>
      <c r="B44" s="10" t="s">
        <v>149</v>
      </c>
      <c r="C44" s="11" t="s">
        <v>39</v>
      </c>
      <c r="D44" s="10" t="s">
        <v>99</v>
      </c>
      <c r="E44" s="13">
        <v>19058.986550000001</v>
      </c>
      <c r="F44" s="13">
        <v>19058.986550000001</v>
      </c>
      <c r="G44" s="13">
        <v>0</v>
      </c>
      <c r="H44" s="13">
        <v>0</v>
      </c>
      <c r="I44" s="13">
        <v>0</v>
      </c>
      <c r="J44" s="13">
        <v>0</v>
      </c>
    </row>
    <row r="45" spans="1:10" s="10" customFormat="1" x14ac:dyDescent="0.25">
      <c r="A45" s="9">
        <f t="shared" si="1"/>
        <v>32</v>
      </c>
      <c r="B45" s="10" t="s">
        <v>149</v>
      </c>
      <c r="C45" s="11" t="s">
        <v>35</v>
      </c>
      <c r="D45" s="10" t="s">
        <v>100</v>
      </c>
      <c r="E45" s="13">
        <v>12823.817160000001</v>
      </c>
      <c r="F45" s="13">
        <v>1392.8973599999999</v>
      </c>
      <c r="G45" s="13">
        <v>11430.9198</v>
      </c>
      <c r="H45" s="13">
        <v>11431.701209999999</v>
      </c>
      <c r="I45" s="13">
        <v>0.78141000000000005</v>
      </c>
      <c r="J45" s="13">
        <v>11430.9198</v>
      </c>
    </row>
    <row r="46" spans="1:10" s="10" customFormat="1" x14ac:dyDescent="0.25">
      <c r="A46" s="9">
        <f t="shared" si="1"/>
        <v>33</v>
      </c>
      <c r="B46" s="10" t="s">
        <v>149</v>
      </c>
      <c r="C46" s="11" t="s">
        <v>42</v>
      </c>
      <c r="D46" s="10" t="s">
        <v>101</v>
      </c>
      <c r="E46" s="13">
        <v>19232.206699999999</v>
      </c>
      <c r="F46" s="13">
        <v>19232.206699999999</v>
      </c>
      <c r="G46" s="13">
        <v>0</v>
      </c>
      <c r="H46" s="13">
        <v>0</v>
      </c>
      <c r="I46" s="13">
        <v>0</v>
      </c>
      <c r="J46" s="13">
        <v>0</v>
      </c>
    </row>
    <row r="47" spans="1:10" s="10" customFormat="1" x14ac:dyDescent="0.25">
      <c r="A47" s="9">
        <f t="shared" si="1"/>
        <v>34</v>
      </c>
      <c r="B47" s="10" t="s">
        <v>149</v>
      </c>
      <c r="C47" s="11" t="s">
        <v>36</v>
      </c>
      <c r="D47" s="10" t="s">
        <v>102</v>
      </c>
      <c r="E47" s="13">
        <v>1.29E-2</v>
      </c>
      <c r="F47" s="13">
        <v>1.29E-2</v>
      </c>
      <c r="G47" s="13">
        <v>0</v>
      </c>
      <c r="H47" s="13">
        <v>1.29E-2</v>
      </c>
      <c r="I47" s="13">
        <v>1.29E-2</v>
      </c>
      <c r="J47" s="13">
        <v>0</v>
      </c>
    </row>
    <row r="48" spans="1:10" s="10" customFormat="1" x14ac:dyDescent="0.25">
      <c r="A48" s="9">
        <f t="shared" si="1"/>
        <v>35</v>
      </c>
      <c r="B48" s="10" t="s">
        <v>149</v>
      </c>
      <c r="C48" s="11" t="s">
        <v>166</v>
      </c>
      <c r="D48" s="10" t="s">
        <v>167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</row>
    <row r="49" spans="1:10" s="10" customFormat="1" x14ac:dyDescent="0.25">
      <c r="A49" s="9">
        <f t="shared" si="1"/>
        <v>36</v>
      </c>
      <c r="B49" s="10" t="s">
        <v>149</v>
      </c>
      <c r="C49" s="11" t="s">
        <v>37</v>
      </c>
      <c r="D49" s="10" t="s">
        <v>103</v>
      </c>
      <c r="E49" s="13">
        <v>7.1069999999999994E-2</v>
      </c>
      <c r="F49" s="13">
        <v>7.1069999999999994E-2</v>
      </c>
      <c r="G49" s="13">
        <v>0</v>
      </c>
      <c r="H49" s="13">
        <v>1.102E-2</v>
      </c>
      <c r="I49" s="13">
        <v>1.102E-2</v>
      </c>
      <c r="J49" s="13">
        <v>0</v>
      </c>
    </row>
    <row r="50" spans="1:10" s="10" customFormat="1" x14ac:dyDescent="0.25">
      <c r="A50" s="9">
        <f t="shared" si="1"/>
        <v>37</v>
      </c>
      <c r="B50" s="10" t="s">
        <v>149</v>
      </c>
      <c r="C50" s="11" t="s">
        <v>168</v>
      </c>
      <c r="D50" s="10" t="s">
        <v>169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</row>
    <row r="51" spans="1:10" s="10" customFormat="1" x14ac:dyDescent="0.25">
      <c r="A51" s="9">
        <f t="shared" si="1"/>
        <v>38</v>
      </c>
      <c r="B51" s="10" t="s">
        <v>149</v>
      </c>
      <c r="C51" s="11" t="s">
        <v>38</v>
      </c>
      <c r="D51" s="10" t="s">
        <v>104</v>
      </c>
      <c r="E51" s="13">
        <v>992.90300000000002</v>
      </c>
      <c r="F51" s="13">
        <v>992.90300000000002</v>
      </c>
      <c r="G51" s="13">
        <v>0</v>
      </c>
      <c r="H51" s="13">
        <v>2.3381500000000002</v>
      </c>
      <c r="I51" s="13">
        <v>2.3381500000000002</v>
      </c>
      <c r="J51" s="13">
        <v>0</v>
      </c>
    </row>
    <row r="52" spans="1:10" s="10" customFormat="1" x14ac:dyDescent="0.25">
      <c r="A52" s="9">
        <f t="shared" si="1"/>
        <v>39</v>
      </c>
      <c r="B52" s="10" t="s">
        <v>149</v>
      </c>
      <c r="C52" s="11" t="s">
        <v>40</v>
      </c>
      <c r="D52" s="10" t="s">
        <v>105</v>
      </c>
      <c r="E52" s="13">
        <v>27032.076279999997</v>
      </c>
      <c r="F52" s="13">
        <v>27032.076279999997</v>
      </c>
      <c r="G52" s="13">
        <v>0</v>
      </c>
      <c r="H52" s="13">
        <v>2.8210000000000002</v>
      </c>
      <c r="I52" s="13">
        <v>2.8210000000000002</v>
      </c>
      <c r="J52" s="13">
        <v>0</v>
      </c>
    </row>
    <row r="53" spans="1:10" s="10" customFormat="1" x14ac:dyDescent="0.25">
      <c r="A53" s="9">
        <f t="shared" si="1"/>
        <v>40</v>
      </c>
      <c r="B53" s="10" t="s">
        <v>149</v>
      </c>
      <c r="C53" s="11" t="s">
        <v>41</v>
      </c>
      <c r="D53" s="10" t="s">
        <v>106</v>
      </c>
      <c r="E53" s="13">
        <v>92.773650000000004</v>
      </c>
      <c r="F53" s="13">
        <v>92.773650000000004</v>
      </c>
      <c r="G53" s="13">
        <v>0</v>
      </c>
      <c r="H53" s="13">
        <v>0.18892000000000003</v>
      </c>
      <c r="I53" s="13">
        <v>0.18892000000000003</v>
      </c>
      <c r="J53" s="13">
        <v>0</v>
      </c>
    </row>
    <row r="54" spans="1:10" s="10" customFormat="1" x14ac:dyDescent="0.25">
      <c r="A54" s="9">
        <f t="shared" si="1"/>
        <v>41</v>
      </c>
      <c r="B54" s="10" t="s">
        <v>149</v>
      </c>
      <c r="C54" s="11" t="s">
        <v>43</v>
      </c>
      <c r="D54" s="10" t="s">
        <v>107</v>
      </c>
      <c r="E54" s="13">
        <v>637680.80978999985</v>
      </c>
      <c r="F54" s="13">
        <v>470107.57249999995</v>
      </c>
      <c r="G54" s="13">
        <v>167573.2372899999</v>
      </c>
      <c r="H54" s="13">
        <v>431528.02695999987</v>
      </c>
      <c r="I54" s="13">
        <v>299163.48863999988</v>
      </c>
      <c r="J54" s="13">
        <v>132364.53831999999</v>
      </c>
    </row>
    <row r="55" spans="1:10" s="10" customFormat="1" x14ac:dyDescent="0.25">
      <c r="A55" s="9">
        <f t="shared" si="1"/>
        <v>42</v>
      </c>
      <c r="B55" s="10" t="s">
        <v>149</v>
      </c>
      <c r="C55" s="11" t="s">
        <v>44</v>
      </c>
      <c r="D55" s="10" t="s">
        <v>108</v>
      </c>
      <c r="E55" s="13">
        <v>6559026.3636300005</v>
      </c>
      <c r="F55" s="13">
        <v>4480152.3051299993</v>
      </c>
      <c r="G55" s="13">
        <v>2078874.0585000012</v>
      </c>
      <c r="H55" s="13">
        <v>204573.33460000003</v>
      </c>
      <c r="I55" s="13">
        <v>173618.62434999997</v>
      </c>
      <c r="J55" s="13">
        <v>30954.710250000062</v>
      </c>
    </row>
    <row r="56" spans="1:10" s="10" customFormat="1" x14ac:dyDescent="0.25">
      <c r="A56" s="9">
        <f t="shared" si="1"/>
        <v>43</v>
      </c>
      <c r="B56" s="10" t="s">
        <v>149</v>
      </c>
      <c r="C56" s="11" t="s">
        <v>45</v>
      </c>
      <c r="D56" s="10" t="s">
        <v>109</v>
      </c>
      <c r="E56" s="13">
        <v>647528.48292999982</v>
      </c>
      <c r="F56" s="13">
        <v>404027.55502999993</v>
      </c>
      <c r="G56" s="13">
        <v>243500.92789999989</v>
      </c>
      <c r="H56" s="13">
        <v>1568.5846199999999</v>
      </c>
      <c r="I56" s="13">
        <v>90.459700000000012</v>
      </c>
      <c r="J56" s="13">
        <v>1478.1249199999997</v>
      </c>
    </row>
    <row r="57" spans="1:10" s="10" customFormat="1" x14ac:dyDescent="0.25">
      <c r="A57" s="9">
        <f t="shared" si="1"/>
        <v>44</v>
      </c>
      <c r="B57" s="10" t="s">
        <v>149</v>
      </c>
      <c r="C57" s="11" t="s">
        <v>46</v>
      </c>
      <c r="D57" s="10" t="s">
        <v>110</v>
      </c>
      <c r="E57" s="13">
        <v>102834.50190999999</v>
      </c>
      <c r="F57" s="13">
        <v>30089.109539999998</v>
      </c>
      <c r="G57" s="13">
        <v>72745.392369999987</v>
      </c>
      <c r="H57" s="13">
        <v>25392.667529999988</v>
      </c>
      <c r="I57" s="13">
        <v>1.13822</v>
      </c>
      <c r="J57" s="13">
        <v>25391.529309999987</v>
      </c>
    </row>
    <row r="58" spans="1:10" s="10" customFormat="1" x14ac:dyDescent="0.25">
      <c r="A58" s="9">
        <f t="shared" si="1"/>
        <v>45</v>
      </c>
      <c r="B58" s="10" t="s">
        <v>149</v>
      </c>
      <c r="C58" s="11" t="s">
        <v>47</v>
      </c>
      <c r="D58" s="10" t="s">
        <v>111</v>
      </c>
      <c r="E58" s="13">
        <v>75152.254520000002</v>
      </c>
      <c r="F58" s="13">
        <v>0.27898000000000001</v>
      </c>
      <c r="G58" s="13">
        <v>75151.975539999999</v>
      </c>
      <c r="H58" s="13">
        <v>0.27898000000000001</v>
      </c>
      <c r="I58" s="13">
        <v>0.27898000000000001</v>
      </c>
      <c r="J58" s="13">
        <v>0</v>
      </c>
    </row>
    <row r="59" spans="1:10" s="10" customFormat="1" x14ac:dyDescent="0.25">
      <c r="A59" s="9">
        <f t="shared" si="1"/>
        <v>46</v>
      </c>
      <c r="B59" s="10" t="s">
        <v>149</v>
      </c>
      <c r="C59" s="11" t="s">
        <v>48</v>
      </c>
      <c r="D59" s="10" t="s">
        <v>112</v>
      </c>
      <c r="E59" s="13">
        <v>8.0149999999999999E-2</v>
      </c>
      <c r="F59" s="13">
        <v>8.0149999999999999E-2</v>
      </c>
      <c r="G59" s="13">
        <v>0</v>
      </c>
      <c r="H59" s="13">
        <v>8.0149999999999999E-2</v>
      </c>
      <c r="I59" s="13">
        <v>8.0149999999999999E-2</v>
      </c>
      <c r="J59" s="13">
        <v>0</v>
      </c>
    </row>
    <row r="60" spans="1:10" s="10" customFormat="1" x14ac:dyDescent="0.25">
      <c r="A60" s="9">
        <f t="shared" si="1"/>
        <v>47</v>
      </c>
      <c r="B60" s="10" t="s">
        <v>149</v>
      </c>
      <c r="C60" s="11" t="s">
        <v>49</v>
      </c>
      <c r="D60" s="10" t="s">
        <v>113</v>
      </c>
      <c r="E60" s="13">
        <v>333098.27724000002</v>
      </c>
      <c r="F60" s="13">
        <v>42543.366869999998</v>
      </c>
      <c r="G60" s="13">
        <v>290554.91037000006</v>
      </c>
      <c r="H60" s="13">
        <v>262.80174999999997</v>
      </c>
      <c r="I60" s="13">
        <v>262.80174999999997</v>
      </c>
      <c r="J60" s="13">
        <v>0</v>
      </c>
    </row>
    <row r="61" spans="1:10" s="10" customFormat="1" x14ac:dyDescent="0.25">
      <c r="A61" s="9">
        <f t="shared" si="1"/>
        <v>48</v>
      </c>
      <c r="B61" s="10" t="s">
        <v>149</v>
      </c>
      <c r="C61" s="11" t="s">
        <v>50</v>
      </c>
      <c r="D61" s="10" t="s">
        <v>170</v>
      </c>
      <c r="E61" s="13">
        <v>4.51694</v>
      </c>
      <c r="F61" s="13">
        <v>4.51694</v>
      </c>
      <c r="G61" s="13">
        <v>0</v>
      </c>
      <c r="H61" s="13">
        <v>0</v>
      </c>
      <c r="I61" s="13">
        <v>0</v>
      </c>
      <c r="J61" s="13">
        <v>0</v>
      </c>
    </row>
    <row r="62" spans="1:10" s="10" customFormat="1" x14ac:dyDescent="0.25">
      <c r="A62" s="9">
        <f t="shared" si="1"/>
        <v>49</v>
      </c>
      <c r="B62" s="10" t="s">
        <v>149</v>
      </c>
      <c r="C62" s="11" t="s">
        <v>51</v>
      </c>
      <c r="D62" s="10" t="s">
        <v>114</v>
      </c>
      <c r="E62" s="13">
        <v>9.2499999999999995E-3</v>
      </c>
      <c r="F62" s="13">
        <v>9.2499999999999995E-3</v>
      </c>
      <c r="G62" s="13">
        <v>0</v>
      </c>
      <c r="H62" s="13">
        <v>0</v>
      </c>
      <c r="I62" s="13">
        <v>0</v>
      </c>
      <c r="J62" s="13">
        <v>0</v>
      </c>
    </row>
    <row r="63" spans="1:10" s="10" customFormat="1" x14ac:dyDescent="0.25">
      <c r="A63" s="9">
        <f t="shared" si="1"/>
        <v>50</v>
      </c>
      <c r="B63" s="10" t="s">
        <v>149</v>
      </c>
      <c r="C63" s="11" t="s">
        <v>52</v>
      </c>
      <c r="D63" s="10" t="s">
        <v>115</v>
      </c>
      <c r="E63" s="13">
        <v>62295.001820000005</v>
      </c>
      <c r="F63" s="13">
        <v>4351.5408699999998</v>
      </c>
      <c r="G63" s="13">
        <v>57943.460950000008</v>
      </c>
      <c r="H63" s="13">
        <v>2145.9143299999996</v>
      </c>
      <c r="I63" s="13">
        <v>0.84079000000000004</v>
      </c>
      <c r="J63" s="13">
        <v>2145.0735399999994</v>
      </c>
    </row>
    <row r="64" spans="1:10" s="10" customFormat="1" x14ac:dyDescent="0.25">
      <c r="A64" s="9">
        <f t="shared" si="1"/>
        <v>51</v>
      </c>
      <c r="B64" s="10" t="s">
        <v>149</v>
      </c>
      <c r="C64" s="11" t="s">
        <v>53</v>
      </c>
      <c r="D64" s="10" t="s">
        <v>116</v>
      </c>
      <c r="E64" s="13">
        <v>16892.196380000001</v>
      </c>
      <c r="F64" s="13">
        <v>3820.7307799999994</v>
      </c>
      <c r="G64" s="13">
        <v>13071.465600000001</v>
      </c>
      <c r="H64" s="13">
        <v>0.51065000000000005</v>
      </c>
      <c r="I64" s="13">
        <v>0.51065000000000005</v>
      </c>
      <c r="J64" s="13">
        <v>0</v>
      </c>
    </row>
    <row r="65" spans="1:10" s="10" customFormat="1" x14ac:dyDescent="0.25">
      <c r="A65" s="9">
        <f t="shared" si="1"/>
        <v>52</v>
      </c>
      <c r="B65" s="10" t="s">
        <v>149</v>
      </c>
      <c r="C65" s="11" t="s">
        <v>54</v>
      </c>
      <c r="D65" s="10" t="s">
        <v>117</v>
      </c>
      <c r="E65" s="13">
        <v>0.69397000000000009</v>
      </c>
      <c r="F65" s="13">
        <v>0.69397000000000009</v>
      </c>
      <c r="G65" s="13">
        <v>0</v>
      </c>
      <c r="H65" s="13">
        <v>5.885E-2</v>
      </c>
      <c r="I65" s="13">
        <v>5.885E-2</v>
      </c>
      <c r="J65" s="13">
        <v>0</v>
      </c>
    </row>
    <row r="66" spans="1:10" s="10" customFormat="1" x14ac:dyDescent="0.25">
      <c r="A66" s="9">
        <f t="shared" si="1"/>
        <v>53</v>
      </c>
      <c r="B66" s="10" t="s">
        <v>149</v>
      </c>
      <c r="C66" s="11" t="s">
        <v>55</v>
      </c>
      <c r="D66" s="10" t="s">
        <v>118</v>
      </c>
      <c r="E66" s="13">
        <v>1.4879999999999999E-2</v>
      </c>
      <c r="F66" s="13">
        <v>1.4879999999999999E-2</v>
      </c>
      <c r="G66" s="13">
        <v>0</v>
      </c>
      <c r="H66" s="13">
        <v>2.0000000000000002E-5</v>
      </c>
      <c r="I66" s="13">
        <v>2.0000000000000002E-5</v>
      </c>
      <c r="J66" s="13">
        <v>0</v>
      </c>
    </row>
    <row r="67" spans="1:10" s="10" customFormat="1" x14ac:dyDescent="0.25">
      <c r="A67" s="9">
        <f t="shared" si="1"/>
        <v>54</v>
      </c>
      <c r="B67" s="10" t="s">
        <v>149</v>
      </c>
      <c r="C67" s="11" t="s">
        <v>56</v>
      </c>
      <c r="D67" s="10" t="s">
        <v>171</v>
      </c>
      <c r="E67" s="13">
        <v>4650.5961099999995</v>
      </c>
      <c r="F67" s="13">
        <v>1.218E-2</v>
      </c>
      <c r="G67" s="13">
        <v>4650.5839299999998</v>
      </c>
      <c r="H67" s="13">
        <v>1.218E-2</v>
      </c>
      <c r="I67" s="13">
        <v>1.218E-2</v>
      </c>
      <c r="J67" s="13">
        <v>0</v>
      </c>
    </row>
    <row r="68" spans="1:10" s="10" customFormat="1" x14ac:dyDescent="0.25">
      <c r="A68" s="9">
        <f t="shared" si="1"/>
        <v>55</v>
      </c>
      <c r="B68" s="10" t="s">
        <v>149</v>
      </c>
      <c r="C68" s="11" t="s">
        <v>57</v>
      </c>
      <c r="D68" s="10" t="s">
        <v>172</v>
      </c>
      <c r="E68" s="13">
        <v>668.74704999999994</v>
      </c>
      <c r="F68" s="13">
        <v>668.37145999999996</v>
      </c>
      <c r="G68" s="13">
        <v>0.37558999999998832</v>
      </c>
      <c r="H68" s="13">
        <v>5.293759999999998</v>
      </c>
      <c r="I68" s="13">
        <v>4.9181699999999982</v>
      </c>
      <c r="J68" s="13">
        <v>0.37558999999999987</v>
      </c>
    </row>
    <row r="69" spans="1:10" s="10" customFormat="1" x14ac:dyDescent="0.25">
      <c r="A69" s="9">
        <f t="shared" si="1"/>
        <v>56</v>
      </c>
      <c r="B69" s="10" t="s">
        <v>149</v>
      </c>
      <c r="C69" s="11" t="s">
        <v>58</v>
      </c>
      <c r="D69" s="10" t="s">
        <v>119</v>
      </c>
      <c r="E69" s="13">
        <v>29983.599200000001</v>
      </c>
      <c r="F69" s="13">
        <v>29983.559509999999</v>
      </c>
      <c r="G69" s="13">
        <v>3.9690000001428416E-2</v>
      </c>
      <c r="H69" s="13">
        <v>1.0675700000000001</v>
      </c>
      <c r="I69" s="13">
        <v>1.0675700000000001</v>
      </c>
      <c r="J69" s="13">
        <v>0</v>
      </c>
    </row>
    <row r="70" spans="1:10" s="10" customFormat="1" x14ac:dyDescent="0.25">
      <c r="A70" s="9">
        <f t="shared" si="1"/>
        <v>57</v>
      </c>
      <c r="B70" s="10" t="s">
        <v>149</v>
      </c>
      <c r="C70" s="11" t="s">
        <v>59</v>
      </c>
      <c r="D70" s="10" t="s">
        <v>120</v>
      </c>
      <c r="E70" s="13">
        <v>865214.55601000006</v>
      </c>
      <c r="F70" s="13">
        <v>488645.19285999995</v>
      </c>
      <c r="G70" s="13">
        <v>376569.36315000011</v>
      </c>
      <c r="H70" s="13">
        <v>0.12545999999999999</v>
      </c>
      <c r="I70" s="13">
        <v>0.12545999999999999</v>
      </c>
      <c r="J70" s="13">
        <v>0</v>
      </c>
    </row>
    <row r="71" spans="1:10" s="10" customFormat="1" x14ac:dyDescent="0.25">
      <c r="A71" s="9">
        <f t="shared" si="1"/>
        <v>58</v>
      </c>
      <c r="B71" s="10" t="s">
        <v>149</v>
      </c>
      <c r="C71" s="11" t="s">
        <v>173</v>
      </c>
      <c r="D71" s="10" t="s">
        <v>174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</row>
    <row r="72" spans="1:10" s="10" customFormat="1" x14ac:dyDescent="0.25">
      <c r="A72" s="9">
        <f t="shared" si="1"/>
        <v>59</v>
      </c>
      <c r="B72" s="10" t="s">
        <v>149</v>
      </c>
      <c r="C72" s="11" t="s">
        <v>60</v>
      </c>
      <c r="D72" s="10" t="s">
        <v>121</v>
      </c>
      <c r="E72" s="13">
        <v>0.40900000000000009</v>
      </c>
      <c r="F72" s="13">
        <v>0.40900000000000009</v>
      </c>
      <c r="G72" s="13">
        <v>0</v>
      </c>
      <c r="H72" s="13">
        <v>3.1129999999999998E-2</v>
      </c>
      <c r="I72" s="13">
        <v>3.1129999999999998E-2</v>
      </c>
      <c r="J72" s="13">
        <v>0</v>
      </c>
    </row>
    <row r="73" spans="1:10" s="10" customFormat="1" x14ac:dyDescent="0.25">
      <c r="A73" s="9">
        <f t="shared" si="1"/>
        <v>60</v>
      </c>
      <c r="B73" s="10" t="s">
        <v>149</v>
      </c>
      <c r="C73" s="11" t="s">
        <v>61</v>
      </c>
      <c r="D73" s="10" t="s">
        <v>122</v>
      </c>
      <c r="E73" s="13">
        <v>1920916.2341700001</v>
      </c>
      <c r="F73" s="13">
        <v>799396.5464300001</v>
      </c>
      <c r="G73" s="13">
        <v>1121519.68774</v>
      </c>
      <c r="H73" s="13">
        <v>1018191.1139700001</v>
      </c>
      <c r="I73" s="13">
        <v>275804.19056000002</v>
      </c>
      <c r="J73" s="13">
        <v>742386.92341000005</v>
      </c>
    </row>
    <row r="74" spans="1:10" s="10" customFormat="1" x14ac:dyDescent="0.25">
      <c r="A74" s="9">
        <f t="shared" si="1"/>
        <v>61</v>
      </c>
      <c r="B74" s="10" t="s">
        <v>149</v>
      </c>
      <c r="C74" s="11" t="s">
        <v>62</v>
      </c>
      <c r="D74" s="10" t="s">
        <v>123</v>
      </c>
      <c r="E74" s="13">
        <v>263.59647999999999</v>
      </c>
      <c r="F74" s="13">
        <v>263.59647999999999</v>
      </c>
      <c r="G74" s="13">
        <v>0</v>
      </c>
      <c r="H74" s="13">
        <v>7.3300000000000004E-2</v>
      </c>
      <c r="I74" s="13">
        <v>7.3300000000000004E-2</v>
      </c>
      <c r="J74" s="13">
        <v>0</v>
      </c>
    </row>
    <row r="75" spans="1:10" s="10" customFormat="1" x14ac:dyDescent="0.25">
      <c r="A75" s="9">
        <f t="shared" si="1"/>
        <v>62</v>
      </c>
      <c r="B75" s="10" t="s">
        <v>149</v>
      </c>
      <c r="C75" s="11" t="s">
        <v>63</v>
      </c>
      <c r="D75" s="10" t="s">
        <v>124</v>
      </c>
      <c r="E75" s="13">
        <v>52137.015640000005</v>
      </c>
      <c r="F75" s="13">
        <v>52137.015640000005</v>
      </c>
      <c r="G75" s="13">
        <v>0</v>
      </c>
      <c r="H75" s="13">
        <v>7.3300000000000004E-2</v>
      </c>
      <c r="I75" s="13">
        <v>7.3300000000000004E-2</v>
      </c>
      <c r="J75" s="13">
        <v>0</v>
      </c>
    </row>
    <row r="76" spans="1:10" s="10" customFormat="1" x14ac:dyDescent="0.25">
      <c r="A76" s="9">
        <f t="shared" si="1"/>
        <v>63</v>
      </c>
      <c r="B76" s="10" t="s">
        <v>149</v>
      </c>
      <c r="C76" s="11" t="s">
        <v>64</v>
      </c>
      <c r="D76" s="10" t="s">
        <v>125</v>
      </c>
      <c r="E76" s="13">
        <v>0.13097</v>
      </c>
      <c r="F76" s="13">
        <v>0.13097</v>
      </c>
      <c r="G76" s="13">
        <v>0</v>
      </c>
      <c r="H76" s="13">
        <v>2.896E-2</v>
      </c>
      <c r="I76" s="13">
        <v>2.896E-2</v>
      </c>
      <c r="J76" s="13">
        <v>0</v>
      </c>
    </row>
    <row r="77" spans="1:10" s="10" customFormat="1" x14ac:dyDescent="0.25">
      <c r="A77" s="9">
        <f t="shared" si="1"/>
        <v>64</v>
      </c>
      <c r="B77" s="10" t="s">
        <v>149</v>
      </c>
      <c r="C77" s="11" t="s">
        <v>65</v>
      </c>
      <c r="D77" s="10" t="s">
        <v>126</v>
      </c>
      <c r="E77" s="13">
        <v>2.1789399999999999</v>
      </c>
      <c r="F77" s="13">
        <v>2.1310399999999996</v>
      </c>
      <c r="G77" s="13">
        <v>4.7900000000000276E-2</v>
      </c>
      <c r="H77" s="13">
        <v>1.9002899999999998</v>
      </c>
      <c r="I77" s="13">
        <v>1.8523899999999998</v>
      </c>
      <c r="J77" s="13">
        <v>4.7900000000000054E-2</v>
      </c>
    </row>
    <row r="78" spans="1:10" s="10" customFormat="1" x14ac:dyDescent="0.25">
      <c r="A78" s="9">
        <f t="shared" si="1"/>
        <v>65</v>
      </c>
      <c r="B78" s="10" t="s">
        <v>149</v>
      </c>
      <c r="C78" s="11" t="s">
        <v>66</v>
      </c>
      <c r="D78" s="10" t="s">
        <v>175</v>
      </c>
      <c r="E78" s="13">
        <v>164.24178999999998</v>
      </c>
      <c r="F78" s="13">
        <v>164.24178999999998</v>
      </c>
      <c r="G78" s="13">
        <v>0</v>
      </c>
      <c r="H78" s="13">
        <v>0.74285999999999996</v>
      </c>
      <c r="I78" s="13">
        <v>0.74285999999999996</v>
      </c>
      <c r="J78" s="13">
        <v>0</v>
      </c>
    </row>
    <row r="79" spans="1:10" s="10" customFormat="1" x14ac:dyDescent="0.25">
      <c r="A79" s="9">
        <f t="shared" ref="A79:A103" si="2">ROW(A66)</f>
        <v>66</v>
      </c>
      <c r="B79" s="10" t="s">
        <v>149</v>
      </c>
      <c r="C79" s="11" t="s">
        <v>67</v>
      </c>
      <c r="D79" s="10" t="s">
        <v>127</v>
      </c>
      <c r="E79" s="13">
        <v>19843.66676</v>
      </c>
      <c r="F79" s="13">
        <v>6714.0020200000008</v>
      </c>
      <c r="G79" s="13">
        <v>13129.66474</v>
      </c>
      <c r="H79" s="13">
        <v>13303.528059999999</v>
      </c>
      <c r="I79" s="13">
        <v>173.86332000000002</v>
      </c>
      <c r="J79" s="13">
        <v>13129.664739999998</v>
      </c>
    </row>
    <row r="80" spans="1:10" s="10" customFormat="1" x14ac:dyDescent="0.25">
      <c r="A80" s="9">
        <f t="shared" si="2"/>
        <v>67</v>
      </c>
      <c r="B80" s="10" t="s">
        <v>149</v>
      </c>
      <c r="C80" s="11" t="s">
        <v>176</v>
      </c>
      <c r="D80" s="10" t="s">
        <v>177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</row>
    <row r="81" spans="1:10" s="10" customFormat="1" x14ac:dyDescent="0.25">
      <c r="A81" s="9">
        <f t="shared" si="2"/>
        <v>68</v>
      </c>
      <c r="B81" s="10" t="s">
        <v>149</v>
      </c>
      <c r="C81" s="11" t="s">
        <v>68</v>
      </c>
      <c r="D81" s="10" t="s">
        <v>128</v>
      </c>
      <c r="E81" s="13">
        <v>78965.859649999999</v>
      </c>
      <c r="F81" s="13">
        <v>364.62425000000002</v>
      </c>
      <c r="G81" s="13">
        <v>78601.235400000005</v>
      </c>
      <c r="H81" s="13">
        <v>78965.610350000003</v>
      </c>
      <c r="I81" s="13">
        <v>364.37495000000001</v>
      </c>
      <c r="J81" s="13">
        <v>78601.235400000005</v>
      </c>
    </row>
    <row r="82" spans="1:10" s="10" customFormat="1" x14ac:dyDescent="0.25">
      <c r="A82" s="9">
        <f t="shared" si="2"/>
        <v>69</v>
      </c>
      <c r="B82" s="10" t="s">
        <v>149</v>
      </c>
      <c r="C82" s="11" t="s">
        <v>69</v>
      </c>
      <c r="D82" s="10" t="s">
        <v>129</v>
      </c>
      <c r="E82" s="13">
        <v>2.0449999999999999E-2</v>
      </c>
      <c r="F82" s="13">
        <v>2.0449999999999999E-2</v>
      </c>
      <c r="G82" s="13">
        <v>0</v>
      </c>
      <c r="H82" s="13">
        <v>0</v>
      </c>
      <c r="I82" s="13">
        <v>0</v>
      </c>
      <c r="J82" s="13">
        <v>0</v>
      </c>
    </row>
    <row r="83" spans="1:10" s="10" customFormat="1" x14ac:dyDescent="0.25">
      <c r="A83" s="9">
        <f t="shared" si="2"/>
        <v>70</v>
      </c>
      <c r="B83" s="10" t="s">
        <v>149</v>
      </c>
      <c r="C83" s="11" t="s">
        <v>70</v>
      </c>
      <c r="D83" s="10" t="s">
        <v>178</v>
      </c>
      <c r="E83" s="13">
        <v>7490.2872799999996</v>
      </c>
      <c r="F83" s="13">
        <v>7490.2872799999996</v>
      </c>
      <c r="G83" s="13">
        <v>0</v>
      </c>
      <c r="H83" s="13">
        <v>0.67036000000000007</v>
      </c>
      <c r="I83" s="13">
        <v>0.67036000000000007</v>
      </c>
      <c r="J83" s="13">
        <v>0</v>
      </c>
    </row>
    <row r="84" spans="1:10" s="10" customFormat="1" x14ac:dyDescent="0.25">
      <c r="A84" s="9">
        <f t="shared" si="2"/>
        <v>71</v>
      </c>
      <c r="B84" s="10" t="s">
        <v>149</v>
      </c>
      <c r="C84" s="12" t="s">
        <v>71</v>
      </c>
      <c r="D84" s="10" t="s">
        <v>130</v>
      </c>
      <c r="E84" s="13">
        <v>131.44219999999999</v>
      </c>
      <c r="F84" s="13">
        <v>131.44219999999999</v>
      </c>
      <c r="G84" s="13">
        <v>0</v>
      </c>
      <c r="H84" s="13">
        <v>4.3801399999999999</v>
      </c>
      <c r="I84" s="13">
        <v>4.3801399999999999</v>
      </c>
      <c r="J84" s="13">
        <v>0</v>
      </c>
    </row>
    <row r="85" spans="1:10" s="10" customFormat="1" x14ac:dyDescent="0.25">
      <c r="A85" s="9">
        <f t="shared" si="2"/>
        <v>72</v>
      </c>
      <c r="B85" s="10" t="s">
        <v>149</v>
      </c>
      <c r="C85" s="12" t="s">
        <v>72</v>
      </c>
      <c r="D85" s="10" t="s">
        <v>131</v>
      </c>
      <c r="E85" s="13">
        <v>63760.371930000001</v>
      </c>
      <c r="F85" s="13">
        <v>63760.371930000001</v>
      </c>
      <c r="G85" s="13">
        <v>0</v>
      </c>
      <c r="H85" s="13">
        <v>9.3600000000000003E-3</v>
      </c>
      <c r="I85" s="13">
        <v>9.3600000000000003E-3</v>
      </c>
      <c r="J85" s="13">
        <v>0</v>
      </c>
    </row>
    <row r="86" spans="1:10" s="10" customFormat="1" x14ac:dyDescent="0.25">
      <c r="A86" s="9">
        <f t="shared" si="2"/>
        <v>73</v>
      </c>
      <c r="B86" s="10" t="s">
        <v>149</v>
      </c>
      <c r="C86" s="11" t="s">
        <v>73</v>
      </c>
      <c r="D86" s="10" t="s">
        <v>132</v>
      </c>
      <c r="E86" s="13">
        <v>749.53674000000001</v>
      </c>
      <c r="F86" s="13">
        <v>749.53674000000001</v>
      </c>
      <c r="G86" s="13">
        <v>0</v>
      </c>
      <c r="H86" s="13">
        <v>1.3100000000000001E-2</v>
      </c>
      <c r="I86" s="13">
        <v>1.3100000000000001E-2</v>
      </c>
      <c r="J86" s="13">
        <v>0</v>
      </c>
    </row>
    <row r="87" spans="1:10" s="10" customFormat="1" x14ac:dyDescent="0.25">
      <c r="A87" s="9">
        <f t="shared" si="2"/>
        <v>74</v>
      </c>
      <c r="B87" s="10" t="s">
        <v>149</v>
      </c>
      <c r="C87" s="9" t="s">
        <v>179</v>
      </c>
      <c r="D87" s="10" t="s">
        <v>180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</row>
    <row r="88" spans="1:10" x14ac:dyDescent="0.25">
      <c r="A88" s="9">
        <f t="shared" si="2"/>
        <v>75</v>
      </c>
      <c r="B88" s="10" t="s">
        <v>149</v>
      </c>
      <c r="C88" s="14" t="s">
        <v>74</v>
      </c>
      <c r="D88" s="1" t="s">
        <v>133</v>
      </c>
      <c r="E88" s="1">
        <v>0.18370999999999998</v>
      </c>
      <c r="F88" s="1">
        <v>0.18370999999999998</v>
      </c>
      <c r="G88" s="1">
        <v>0</v>
      </c>
      <c r="H88" s="1">
        <v>0.17458999999999997</v>
      </c>
      <c r="I88" s="1">
        <v>0.17458999999999997</v>
      </c>
      <c r="J88" s="1">
        <v>0</v>
      </c>
    </row>
    <row r="89" spans="1:10" x14ac:dyDescent="0.25">
      <c r="A89" s="9">
        <f t="shared" si="2"/>
        <v>76</v>
      </c>
      <c r="B89" s="10" t="s">
        <v>149</v>
      </c>
      <c r="C89" s="14" t="s">
        <v>75</v>
      </c>
      <c r="D89" s="1" t="s">
        <v>181</v>
      </c>
      <c r="E89" s="1">
        <v>49596.499910000006</v>
      </c>
      <c r="F89" s="1">
        <v>49596.499910000006</v>
      </c>
      <c r="G89" s="1">
        <v>0</v>
      </c>
      <c r="H89" s="1">
        <v>0.19555</v>
      </c>
      <c r="I89" s="1">
        <v>0.19555</v>
      </c>
      <c r="J89" s="1">
        <v>0</v>
      </c>
    </row>
    <row r="90" spans="1:10" x14ac:dyDescent="0.25">
      <c r="A90" s="9">
        <f t="shared" si="2"/>
        <v>77</v>
      </c>
      <c r="B90" s="10" t="s">
        <v>149</v>
      </c>
      <c r="C90" s="14" t="s">
        <v>182</v>
      </c>
      <c r="D90" s="1" t="s">
        <v>183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x14ac:dyDescent="0.25">
      <c r="A91" s="9">
        <f t="shared" si="2"/>
        <v>78</v>
      </c>
      <c r="B91" s="10" t="s">
        <v>149</v>
      </c>
      <c r="C91" s="14" t="s">
        <v>76</v>
      </c>
      <c r="D91" s="1" t="s">
        <v>134</v>
      </c>
      <c r="E91" s="1">
        <v>616.96787000000006</v>
      </c>
      <c r="F91" s="1">
        <v>616.96787000000006</v>
      </c>
      <c r="G91" s="1">
        <v>0</v>
      </c>
      <c r="H91" s="1">
        <v>616.96405000000004</v>
      </c>
      <c r="I91" s="1">
        <v>616.96405000000004</v>
      </c>
      <c r="J91" s="1">
        <v>0</v>
      </c>
    </row>
    <row r="92" spans="1:10" x14ac:dyDescent="0.25">
      <c r="A92" s="9">
        <f t="shared" si="2"/>
        <v>79</v>
      </c>
      <c r="B92" s="10" t="s">
        <v>149</v>
      </c>
      <c r="C92" s="14" t="s">
        <v>77</v>
      </c>
      <c r="D92" s="1" t="s">
        <v>135</v>
      </c>
      <c r="E92" s="1">
        <v>0.10012</v>
      </c>
      <c r="F92" s="1">
        <v>0.10012</v>
      </c>
      <c r="G92" s="1">
        <v>0</v>
      </c>
      <c r="H92" s="1">
        <v>4.2589999999999996E-2</v>
      </c>
      <c r="I92" s="1">
        <v>4.2589999999999996E-2</v>
      </c>
      <c r="J92" s="1">
        <v>0</v>
      </c>
    </row>
    <row r="93" spans="1:10" x14ac:dyDescent="0.25">
      <c r="A93" s="9">
        <f t="shared" si="2"/>
        <v>80</v>
      </c>
      <c r="B93" s="10" t="s">
        <v>149</v>
      </c>
      <c r="C93" s="14" t="s">
        <v>184</v>
      </c>
      <c r="D93" s="1" t="s">
        <v>185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x14ac:dyDescent="0.25">
      <c r="A94" s="9">
        <f t="shared" si="2"/>
        <v>81</v>
      </c>
      <c r="B94" s="10" t="s">
        <v>149</v>
      </c>
      <c r="C94" s="14" t="s">
        <v>186</v>
      </c>
      <c r="D94" s="1" t="s">
        <v>187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x14ac:dyDescent="0.25">
      <c r="A95" s="9">
        <f t="shared" si="2"/>
        <v>82</v>
      </c>
      <c r="B95" s="10" t="s">
        <v>149</v>
      </c>
      <c r="C95" s="14" t="s">
        <v>78</v>
      </c>
      <c r="D95" s="1" t="s">
        <v>136</v>
      </c>
      <c r="E95" s="1">
        <v>264.12218000000001</v>
      </c>
      <c r="F95" s="1">
        <v>264.12218000000001</v>
      </c>
      <c r="G95" s="1">
        <v>0</v>
      </c>
      <c r="H95" s="1">
        <v>9.3299999999999998E-3</v>
      </c>
      <c r="I95" s="1">
        <v>9.3299999999999998E-3</v>
      </c>
      <c r="J95" s="1">
        <v>0</v>
      </c>
    </row>
    <row r="96" spans="1:10" x14ac:dyDescent="0.25">
      <c r="A96" s="9">
        <f t="shared" si="2"/>
        <v>83</v>
      </c>
      <c r="B96" s="10" t="s">
        <v>149</v>
      </c>
      <c r="C96" s="14" t="s">
        <v>79</v>
      </c>
      <c r="D96" s="1" t="s">
        <v>137</v>
      </c>
      <c r="E96" s="1">
        <v>8.541E-2</v>
      </c>
      <c r="F96" s="1">
        <v>8.541E-2</v>
      </c>
      <c r="G96" s="1">
        <v>0</v>
      </c>
      <c r="H96" s="1">
        <v>8.541E-2</v>
      </c>
      <c r="I96" s="1">
        <v>8.541E-2</v>
      </c>
      <c r="J96" s="1">
        <v>0</v>
      </c>
    </row>
    <row r="97" spans="1:10" x14ac:dyDescent="0.25">
      <c r="A97" s="9">
        <f t="shared" si="2"/>
        <v>84</v>
      </c>
      <c r="B97" s="10" t="s">
        <v>149</v>
      </c>
      <c r="C97" s="14" t="s">
        <v>80</v>
      </c>
      <c r="D97" s="1" t="s">
        <v>188</v>
      </c>
      <c r="E97" s="1">
        <v>0.54225000000000001</v>
      </c>
      <c r="F97" s="1">
        <v>0.54225000000000001</v>
      </c>
      <c r="G97" s="1">
        <v>0</v>
      </c>
      <c r="H97" s="1">
        <v>2.3259999999999996E-2</v>
      </c>
      <c r="I97" s="1">
        <v>2.3259999999999996E-2</v>
      </c>
      <c r="J97" s="1">
        <v>0</v>
      </c>
    </row>
    <row r="98" spans="1:10" x14ac:dyDescent="0.25">
      <c r="A98" s="9">
        <f t="shared" si="2"/>
        <v>85</v>
      </c>
      <c r="B98" s="10" t="s">
        <v>149</v>
      </c>
      <c r="C98" s="14" t="s">
        <v>81</v>
      </c>
      <c r="D98" s="1" t="s">
        <v>138</v>
      </c>
      <c r="E98" s="1">
        <v>870.48593999999991</v>
      </c>
      <c r="F98" s="1">
        <v>122.663</v>
      </c>
      <c r="G98" s="1">
        <v>747.8229399999999</v>
      </c>
      <c r="H98" s="1">
        <v>747.82294000000002</v>
      </c>
      <c r="I98" s="1">
        <v>0</v>
      </c>
      <c r="J98" s="1">
        <v>747.82294000000002</v>
      </c>
    </row>
    <row r="99" spans="1:10" x14ac:dyDescent="0.25">
      <c r="A99" s="9">
        <f t="shared" si="2"/>
        <v>86</v>
      </c>
      <c r="B99" s="10" t="s">
        <v>149</v>
      </c>
      <c r="C99" s="14" t="s">
        <v>189</v>
      </c>
      <c r="D99" s="1" t="s">
        <v>190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x14ac:dyDescent="0.25">
      <c r="A100" s="9">
        <f t="shared" si="2"/>
        <v>87</v>
      </c>
      <c r="B100" s="10" t="s">
        <v>149</v>
      </c>
      <c r="C100" s="14" t="s">
        <v>191</v>
      </c>
      <c r="D100" s="1" t="s">
        <v>192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x14ac:dyDescent="0.25">
      <c r="A101" s="9">
        <f t="shared" si="2"/>
        <v>88</v>
      </c>
      <c r="B101" s="10" t="s">
        <v>149</v>
      </c>
      <c r="C101" s="14" t="s">
        <v>193</v>
      </c>
      <c r="D101" s="1" t="s">
        <v>194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x14ac:dyDescent="0.25">
      <c r="A102" s="9">
        <f t="shared" si="2"/>
        <v>89</v>
      </c>
      <c r="B102" s="10" t="s">
        <v>149</v>
      </c>
      <c r="C102" s="1" t="s">
        <v>147</v>
      </c>
      <c r="D102" s="1" t="s">
        <v>195</v>
      </c>
      <c r="E102" s="1">
        <v>0.7928400000000001</v>
      </c>
      <c r="F102" s="1">
        <v>0.7928400000000001</v>
      </c>
      <c r="G102" s="1">
        <v>0</v>
      </c>
      <c r="H102" s="1">
        <v>0.7928400000000001</v>
      </c>
      <c r="I102" s="1">
        <v>0.7928400000000001</v>
      </c>
      <c r="J102" s="1">
        <v>0</v>
      </c>
    </row>
    <row r="103" spans="1:10" x14ac:dyDescent="0.25">
      <c r="A103" s="9">
        <f t="shared" si="2"/>
        <v>90</v>
      </c>
      <c r="B103" s="10" t="s">
        <v>149</v>
      </c>
      <c r="C103" s="1" t="s">
        <v>147</v>
      </c>
      <c r="D103" s="1" t="s">
        <v>196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</sheetData>
  <mergeCells count="6">
    <mergeCell ref="H11:J11"/>
    <mergeCell ref="E11:G11"/>
    <mergeCell ref="A11:A12"/>
    <mergeCell ref="B11:B12"/>
    <mergeCell ref="C11:C12"/>
    <mergeCell ref="D11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